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35" yWindow="-135" windowWidth="23310" windowHeight="12630"/>
  </bookViews>
  <sheets>
    <sheet name="EFE" sheetId="1" r:id="rId1"/>
  </sheets>
  <definedNames>
    <definedName name="ANEXO">#REF!</definedName>
    <definedName name="_xlnm.Print_Area" localSheetId="0">EFE!$A$1:$E$76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C36" i="1" l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<sst xmlns="http://schemas.openxmlformats.org/spreadsheetml/2006/main" count="66" uniqueCount="58">
  <si>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</si>
  <si>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</si>
  <si>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</si>
  <si>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</si>
  <si>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</si>
  <si>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</si>
  <si>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</si>
  <si>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</si>
  <si>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</si>
  <si>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</si>
  <si>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</si>
  <si>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</si>
  <si>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</si>
  <si>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</si>
  <si>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</si>
  <si>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</si>
  <si>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</si>
  <si>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</si>
  <si>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</si>
  <si>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</si>
  <si>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</si>
  <si>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</si>
  <si>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</si>
  <si>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</si>
  <si>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</si>
  <si>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</si>
  <si>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</si>
  <si>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</si>
  <si>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</si>
  <si>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</si>
  <si>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</si>
  <si>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</si>
  <si>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</si>
  <si>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</si>
  <si>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</si>
  <si>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</si>
  <si>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</si>
  <si>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</si>
  <si>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</si>
  <si>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</si>
  <si>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</si>
  <si>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</si>
  <si>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</si>
  <si>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</si>
  <si>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</si>
  <si>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</si>
  <si>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</si>
  <si>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</si>
  <si>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</si>
  <si>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JUNTA MUNICIPAL DE AGUA Y SANEAMIENTO DE SANTA ISABEL</t>
  </si>
  <si>
    <t>2023</t>
  </si>
  <si>
    <t>2024</t>
  </si>
  <si>
    <t>Del 01 de Enero al 31 de Diciembre de 2024 y del 01 de enero al 31 de diciembre de 2023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</si>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</sst>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view="pageBreakPreview" topLeftCell="A52" zoomScale="69" zoomScaleNormal="90" zoomScaleSheetLayoutView="69" workbookViewId="0">
      <selection activeCell="B74" sqref="B74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7" t="s">
        <v>49</v>
      </c>
      <c r="C2" s="48"/>
      <c r="D2" s="49"/>
      <c r="E2" s="1"/>
      <c r="F2" s="1"/>
      <c r="G2" s="1"/>
      <c r="H2" s="1"/>
      <c r="I2" s="1"/>
    </row>
    <row r="3" spans="1:9" x14ac:dyDescent="0.2">
      <c r="A3" s="1"/>
      <c r="B3" s="50" t="s">
        <v>0</v>
      </c>
      <c r="C3" s="51"/>
      <c r="D3" s="52"/>
      <c r="E3" s="1"/>
      <c r="F3" s="1"/>
      <c r="G3" s="1"/>
      <c r="H3" s="1"/>
      <c r="I3" s="1"/>
    </row>
    <row r="4" spans="1:9" ht="12.75" thickBot="1" x14ac:dyDescent="0.25">
      <c r="A4" s="1"/>
      <c r="B4" s="53" t="s">
        <v>52</v>
      </c>
      <c r="C4" s="54"/>
      <c r="D4" s="55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50</v>
      </c>
      <c r="E5" s="1"/>
      <c r="F5" s="1"/>
      <c r="G5" s="1"/>
      <c r="H5" s="1"/>
      <c r="I5" s="1"/>
    </row>
    <row r="6" spans="1:9" x14ac:dyDescent="0.2">
      <c r="A6" s="1"/>
      <c r="B6" s="41"/>
      <c r="C6" s="42"/>
      <c r="D6" s="43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5568876.1399999997</v>
      </c>
      <c r="D8" s="19">
        <f>SUM(D9:D18)</f>
        <v>5917864.4699999997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4397982.58</v>
      </c>
      <c r="D12" s="21">
        <v>4826056.67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0</v>
      </c>
      <c r="D15" s="21">
        <v>0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1158511.6399999999</v>
      </c>
      <c r="D16" s="21">
        <v>1080440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12381.92</v>
      </c>
      <c r="D18" s="21">
        <v>11367.8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4466611.07</v>
      </c>
      <c r="D19" s="19">
        <f>SUM(D20:D35)</f>
        <v>3627187.3600000003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1376496.43</v>
      </c>
      <c r="D20" s="21">
        <v>1360617.84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1231841.74</v>
      </c>
      <c r="D21" s="21">
        <v>728803.38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1858272.9</v>
      </c>
      <c r="D22" s="21">
        <v>1537766.14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1102265.0699999994</v>
      </c>
      <c r="D36" s="23">
        <f>SUM(D8-D19)</f>
        <v>2290677.1099999994</v>
      </c>
      <c r="E36" s="1"/>
      <c r="F36" s="1"/>
      <c r="G36" s="1"/>
      <c r="H36" s="1"/>
      <c r="I36" s="1"/>
    </row>
    <row r="37" spans="1:9" x14ac:dyDescent="0.2">
      <c r="A37" s="1"/>
      <c r="B37" s="41"/>
      <c r="C37" s="42"/>
      <c r="D37" s="43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0</v>
      </c>
      <c r="D43" s="24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0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0</v>
      </c>
      <c r="D45" s="26">
        <v>0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0</v>
      </c>
      <c r="D47" s="24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1"/>
      <c r="C48" s="42"/>
      <c r="D48" s="43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-4478111.6500000004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-4478111.6500000004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-4198090.7700000005</v>
      </c>
      <c r="D55" s="19">
        <f>SUM(D56+D59)</f>
        <v>-127964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-4198090.7700000005</v>
      </c>
      <c r="D59" s="30">
        <v>-127964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-280020.87999999989</v>
      </c>
      <c r="D60" s="27">
        <f>D50-D55</f>
        <v>127964</v>
      </c>
      <c r="E60" s="1"/>
      <c r="F60" s="1"/>
      <c r="G60" s="1"/>
      <c r="H60" s="1"/>
      <c r="I60" s="1"/>
    </row>
    <row r="61" spans="1:9" x14ac:dyDescent="0.2">
      <c r="A61" s="1"/>
      <c r="B61" s="41"/>
      <c r="C61" s="42"/>
      <c r="D61" s="43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822244.18999999948</v>
      </c>
      <c r="D62" s="32">
        <f>SUM(D60,D47,D36)</f>
        <v>2418641.1099999994</v>
      </c>
      <c r="E62" s="1"/>
      <c r="F62" s="1"/>
      <c r="G62" s="1"/>
      <c r="H62" s="1"/>
      <c r="I62" s="1"/>
    </row>
    <row r="63" spans="1:9" x14ac:dyDescent="0.2">
      <c r="A63" s="1"/>
      <c r="B63" s="41"/>
      <c r="C63" s="42"/>
      <c r="D63" s="43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122661.1099999994</v>
      </c>
      <c r="D64" s="33">
        <v>-2295980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944905.29999999888</v>
      </c>
      <c r="D65" s="33">
        <v>122661.1099999994</v>
      </c>
      <c r="E65" s="1"/>
      <c r="F65" s="1"/>
      <c r="G65" s="1"/>
      <c r="H65" s="1"/>
      <c r="I65" s="1"/>
    </row>
    <row r="66" spans="1:9" ht="12.75" thickBot="1" x14ac:dyDescent="0.25">
      <c r="A66" s="1"/>
      <c r="B66" s="44"/>
      <c r="C66" s="45"/>
      <c r="D66" s="46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2.75" x14ac:dyDescent="0.2">
      <c r="B68" s="38" t="s">
        <v>53</v>
      </c>
    </row>
    <row r="69" spans="1:9" s="39" customFormat="1" x14ac:dyDescent="0.2"/>
    <row r="70" spans="1:9" s="39" customFormat="1" x14ac:dyDescent="0.2"/>
    <row r="71" spans="1:9" s="39" customFormat="1" x14ac:dyDescent="0.2"/>
    <row r="72" spans="1:9" s="39" customFormat="1" x14ac:dyDescent="0.2"/>
    <row r="73" spans="1:9" s="39" customFormat="1" x14ac:dyDescent="0.2"/>
    <row r="74" spans="1:9" s="39" customFormat="1" x14ac:dyDescent="0.2"/>
    <row r="75" spans="1:9" s="39" customFormat="1" x14ac:dyDescent="0.2">
      <c r="B75" s="56" t="s">
        <v>54</v>
      </c>
      <c r="D75" s="39" t="s">
        <v>55</v>
      </c>
    </row>
    <row r="76" spans="1:9" s="39" customFormat="1" x14ac:dyDescent="0.2">
      <c r="B76" s="56" t="s">
        <v>56</v>
      </c>
      <c r="D76" s="39" t="s">
        <v>57</v>
      </c>
    </row>
    <row r="77" spans="1:9" s="39" customFormat="1" x14ac:dyDescent="0.2"/>
    <row r="78" spans="1:9" s="39" customFormat="1" x14ac:dyDescent="0.2"/>
    <row r="79" spans="1:9" s="39" customFormat="1" x14ac:dyDescent="0.2"/>
    <row r="80" spans="1:9" s="39" customFormat="1" x14ac:dyDescent="0.2"/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2025-02-04T19:10:58Z</cp:lastPrinted>
  <dcterms:created xsi:type="dcterms:W3CDTF">2019-12-03T19:09:42Z</dcterms:created>
  <dcterms:modified xsi:type="dcterms:W3CDTF">2025-02-04T19:11:09Z</dcterms:modified>
</cp:coreProperties>
</file>